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KANCELÁŘSKÉ POTŘEBY\Kancelářské potřeby 2024\KP 052\1 výzva\"/>
    </mc:Choice>
  </mc:AlternateContent>
  <xr:revisionPtr revIDLastSave="0" documentId="13_ncr:1_{16C5754A-8A78-404D-9553-A111862B5A81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KP" sheetId="1" r:id="rId1"/>
  </sheets>
  <definedNames>
    <definedName name="_xlnm._FilterDatabase" localSheetId="0" hidden="1">KP!$A$6:$U$10</definedName>
    <definedName name="_xlnm.Print_Area" localSheetId="0">KP!$B$1:$U$13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7" i="1" l="1"/>
  <c r="H7" i="1"/>
  <c r="H8" i="1"/>
  <c r="L7" i="1"/>
  <c r="K8" i="1"/>
  <c r="L8" i="1"/>
  <c r="H10" i="1" l="1"/>
  <c r="H9" i="1"/>
  <c r="L10" i="1" l="1"/>
  <c r="K10" i="1"/>
  <c r="L9" i="1"/>
  <c r="K9" i="1"/>
  <c r="J13" i="1" l="1"/>
  <c r="I13" i="1"/>
</calcChain>
</file>

<file path=xl/sharedStrings.xml><?xml version="1.0" encoding="utf-8"?>
<sst xmlns="http://schemas.openxmlformats.org/spreadsheetml/2006/main" count="48" uniqueCount="42">
  <si>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</si>
  <si>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</si>
  <si>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</si>
  <si>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</si>
  <si>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</si>
  <si>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</si>
  <si>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</si>
  <si>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</si>
  <si>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</si>
  <si>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</si>
  <si>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</si>
  <si>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</si>
  <si>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</si>
  <si>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</si>
  <si>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</si>
  <si>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</si>
  <si>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</si>
  <si>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</si>
  <si>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</si>
  <si>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</si>
  <si>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</si>
  <si>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</si>
  <si>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</si>
  <si>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</si>
  <si>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</si>
  <si>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>V případě, že se dodavatel při předání zboží na některá uvedená tel. čísla nedovolá, bude v takovém případě volat tel. 377 631 332, 377 631 320.</t>
  </si>
  <si>
    <t>Samostatná faktura</t>
  </si>
  <si>
    <t>21 dní</t>
  </si>
  <si>
    <t>Obchodní název + typ</t>
  </si>
  <si>
    <t>Příloha č. 2 Kupní smlouvy - technická specifikace
Kancelářské potřeby (II.) 052 - 2024</t>
  </si>
  <si>
    <t>ks</t>
  </si>
  <si>
    <t xml:space="preserve">Sešit A4 čistý  </t>
  </si>
  <si>
    <t xml:space="preserve">Min. 40 listů. </t>
  </si>
  <si>
    <t>Stiskací mechanismus, vyměnitelná gelová náplň, plastové tělo, jehlový hrot 0,5 mm pro tenké psaní.</t>
  </si>
  <si>
    <t>Laminátor - do formátu A3</t>
  </si>
  <si>
    <t>NE</t>
  </si>
  <si>
    <t>UK-BOR  Bc. Martina Malá, 
Tel.: 37763 7747, 37763 7755</t>
  </si>
  <si>
    <t>Univerzitní 18, 
301 00 Plzeň, 
Knihovna Bory, 
místnost UB111</t>
  </si>
  <si>
    <r>
      <t xml:space="preserve">Gelové pero 0,5 mm - </t>
    </r>
    <r>
      <rPr>
        <b/>
        <sz val="11"/>
        <rFont val="Calibri"/>
        <family val="2"/>
        <charset val="238"/>
      </rPr>
      <t>modrá náplň</t>
    </r>
  </si>
  <si>
    <r>
      <t xml:space="preserve">Náplň do gelového pera - </t>
    </r>
    <r>
      <rPr>
        <b/>
        <sz val="11"/>
        <rFont val="Calibri"/>
        <family val="2"/>
        <charset val="238"/>
      </rPr>
      <t>modrá</t>
    </r>
  </si>
  <si>
    <t>Kvalitní laminátor s jednoduchých ovládáním pro laminaci až do formátu A3.
Připraven k použití cca 90 sekund po zapnutí, rychlá laminace za 30 s. 
Jednoduché nastavení tloušťky kapes jediným tlačítkem.
Síla laminovací fólie 2x 75 - 2x 125 mikronů.
Upozornění při špatném vložení kapsy, automatický zpětný chod.
 Záruka 2 roky.</t>
  </si>
  <si>
    <t xml:space="preserve">Pokud financováno z projektových prostředků, pak ŘEŠITEL uvede: NÁZEV A ČÍSLO DOTAČNÍHO PROJEKTU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</si>
</sst>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6" fillId="0" borderId="0"/>
    <xf numFmtId="0" fontId="5" fillId="0" borderId="0"/>
    <xf numFmtId="0" fontId="5" fillId="0" borderId="0"/>
    <xf numFmtId="0" fontId="19" fillId="0" borderId="0"/>
    <xf numFmtId="0" fontId="4" fillId="0" borderId="0"/>
    <xf numFmtId="0" fontId="4" fillId="0" borderId="0"/>
    <xf numFmtId="0" fontId="4" fillId="0" borderId="0"/>
  </cellStyleXfs>
  <cellXfs count="97">
    <xf numFmtId="0" fontId="0" fillId="0" borderId="0" xfId="0"/>
    <xf numFmtId="0" fontId="14" fillId="4" borderId="8" xfId="0" applyFont="1" applyFill="1" applyBorder="1" applyAlignment="1" applyProtection="1">
      <alignment horizontal="left" vertical="center" wrapText="1" indent="1"/>
      <protection locked="0"/>
    </xf>
    <xf numFmtId="0" fontId="0" fillId="0" borderId="0" xfId="0" applyProtection="1"/>
    <xf numFmtId="0" fontId="17" fillId="2" borderId="0" xfId="0" applyFont="1" applyFill="1" applyAlignment="1" applyProtection="1">
      <alignment horizontal="left" vertical="center" wrapText="1"/>
    </xf>
    <xf numFmtId="0" fontId="17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2" fillId="0" borderId="0" xfId="0" applyFont="1" applyProtection="1"/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1" fillId="0" borderId="0" xfId="0" applyFont="1" applyAlignment="1" applyProtection="1">
      <alignment horizontal="left" vertical="top" wrapText="1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9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9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9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0" fillId="0" borderId="0" xfId="0" applyAlignment="1" applyProtection="1">
      <alignment horizontal="center" vertical="center" wrapText="1"/>
    </xf>
    <xf numFmtId="0" fontId="0" fillId="0" borderId="11" xfId="0" applyBorder="1" applyProtection="1"/>
    <xf numFmtId="0" fontId="13" fillId="2" borderId="3" xfId="0" applyFont="1" applyFill="1" applyBorder="1" applyAlignment="1" applyProtection="1">
      <alignment horizontal="center" vertical="center" textRotation="90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3" fontId="0" fillId="2" borderId="15" xfId="0" applyNumberFormat="1" applyFill="1" applyBorder="1" applyAlignment="1" applyProtection="1">
      <alignment horizontal="center" vertical="center" wrapText="1"/>
    </xf>
    <xf numFmtId="0" fontId="20" fillId="3" borderId="16" xfId="1" applyFont="1" applyFill="1" applyBorder="1" applyAlignment="1" applyProtection="1">
      <alignment horizontal="left" vertical="center" wrapText="1" inden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18" fillId="3" borderId="16" xfId="1" applyFont="1" applyFill="1" applyBorder="1" applyAlignment="1" applyProtection="1">
      <alignment horizontal="center" vertical="center" wrapText="1"/>
    </xf>
    <xf numFmtId="0" fontId="18" fillId="3" borderId="16" xfId="5" applyFont="1" applyFill="1" applyBorder="1" applyAlignment="1" applyProtection="1">
      <alignment horizontal="left" vertical="center" wrapText="1" indent="1"/>
    </xf>
    <xf numFmtId="0" fontId="14" fillId="4" borderId="2" xfId="0" applyFont="1" applyFill="1" applyBorder="1" applyAlignment="1" applyProtection="1">
      <alignment horizontal="center" vertical="center" wrapText="1"/>
    </xf>
    <xf numFmtId="164" fontId="0" fillId="0" borderId="16" xfId="0" applyNumberFormat="1" applyBorder="1" applyAlignment="1" applyProtection="1">
      <alignment horizontal="right" vertical="center" indent="1"/>
    </xf>
    <xf numFmtId="164" fontId="14" fillId="3" borderId="16" xfId="0" applyNumberFormat="1" applyFont="1" applyFill="1" applyBorder="1" applyAlignment="1" applyProtection="1">
      <alignment horizontal="right" vertical="center" wrapText="1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6" fillId="3" borderId="2" xfId="0" applyFont="1" applyFill="1" applyBorder="1" applyAlignment="1" applyProtection="1">
      <alignment horizontal="center" vertical="center" wrapText="1"/>
    </xf>
    <xf numFmtId="0" fontId="9" fillId="3" borderId="2" xfId="0" applyFont="1" applyFill="1" applyBorder="1" applyAlignment="1" applyProtection="1">
      <alignment horizontal="center" vertical="center" wrapText="1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20" fillId="3" borderId="7" xfId="1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18" fillId="3" borderId="7" xfId="1" applyFont="1" applyFill="1" applyBorder="1" applyAlignment="1" applyProtection="1">
      <alignment horizontal="center" vertical="center" wrapText="1"/>
    </xf>
    <xf numFmtId="0" fontId="18" fillId="3" borderId="7" xfId="5" applyFont="1" applyFill="1" applyBorder="1" applyAlignment="1" applyProtection="1">
      <alignment horizontal="left" vertical="center" wrapText="1" indent="1"/>
    </xf>
    <xf numFmtId="0" fontId="14" fillId="4" borderId="12" xfId="0" applyFont="1" applyFill="1" applyBorder="1" applyAlignment="1" applyProtection="1">
      <alignment horizontal="center" vertical="center" wrapText="1"/>
    </xf>
    <xf numFmtId="164" fontId="0" fillId="0" borderId="7" xfId="0" applyNumberFormat="1" applyBorder="1" applyAlignment="1" applyProtection="1">
      <alignment horizontal="right" vertical="center" indent="1"/>
    </xf>
    <xf numFmtId="164" fontId="14" fillId="3" borderId="7" xfId="0" applyNumberFormat="1" applyFont="1" applyFill="1" applyBorder="1" applyAlignment="1" applyProtection="1">
      <alignment horizontal="right" vertical="center" wrapText="1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2" fillId="3" borderId="12" xfId="0" applyFon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9" fillId="3" borderId="12" xfId="0" applyFont="1" applyFill="1" applyBorder="1" applyAlignment="1" applyProtection="1">
      <alignment horizontal="center" vertical="center" wrapText="1"/>
    </xf>
    <xf numFmtId="0" fontId="14" fillId="4" borderId="14" xfId="0" applyFont="1" applyFill="1" applyBorder="1" applyAlignment="1" applyProtection="1">
      <alignment horizontal="center" vertical="center" wrapText="1"/>
    </xf>
    <xf numFmtId="3" fontId="0" fillId="2" borderId="10" xfId="0" applyNumberFormat="1" applyFill="1" applyBorder="1" applyAlignment="1" applyProtection="1">
      <alignment horizontal="center" vertical="center" wrapText="1"/>
    </xf>
    <xf numFmtId="0" fontId="20" fillId="3" borderId="8" xfId="1" applyFont="1" applyFill="1" applyBorder="1" applyAlignment="1" applyProtection="1">
      <alignment horizontal="left" vertical="center" wrapText="1" inden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20" fillId="3" borderId="8" xfId="1" applyFont="1" applyFill="1" applyBorder="1" applyAlignment="1" applyProtection="1">
      <alignment horizontal="center" vertical="center" wrapText="1"/>
    </xf>
    <xf numFmtId="0" fontId="20" fillId="3" borderId="8" xfId="5" applyFont="1" applyFill="1" applyBorder="1" applyAlignment="1" applyProtection="1">
      <alignment horizontal="left" vertical="center" wrapText="1" indent="1"/>
    </xf>
    <xf numFmtId="164" fontId="0" fillId="0" borderId="8" xfId="0" applyNumberFormat="1" applyBorder="1" applyAlignment="1" applyProtection="1">
      <alignment horizontal="right" vertical="center" indent="1"/>
    </xf>
    <xf numFmtId="164" fontId="14" fillId="3" borderId="8" xfId="0" applyNumberFormat="1" applyFont="1" applyFill="1" applyBorder="1" applyAlignment="1" applyProtection="1">
      <alignment horizontal="right" vertical="center" wrapText="1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2" fillId="3" borderId="13" xfId="0" applyFon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0" fontId="9" fillId="3" borderId="13" xfId="0" applyFont="1" applyFill="1" applyBorder="1" applyAlignment="1" applyProtection="1">
      <alignment horizontal="center" vertical="center" wrapText="1"/>
    </xf>
    <xf numFmtId="0" fontId="0" fillId="0" borderId="9" xfId="0" applyBorder="1" applyProtection="1"/>
    <xf numFmtId="0" fontId="9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3" fillId="5" borderId="3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3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horizontal="left" vertical="center" wrapText="1"/>
    </xf>
    <xf numFmtId="164" fontId="15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164" fontId="7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4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8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60"/>
  <sheetViews>
    <sheetView tabSelected="1" zoomScaleNormal="100" workbookViewId="0">
      <selection activeCell="G15" sqref="G15"/>
    </sheetView>
  </sheetViews>
  <sheetFormatPr defaultRowHeight="15" x14ac:dyDescent="0.25"/>
  <cols>
    <col min="1" max="1" width="2.7109375" style="2" bestFit="1" customWidth="1"/>
    <col min="2" max="2" width="5.5703125" style="2" bestFit="1" customWidth="1"/>
    <col min="3" max="3" width="43.7109375" style="6" customWidth="1"/>
    <col min="4" max="4" width="12.42578125" style="93" customWidth="1"/>
    <col min="5" max="5" width="11.140625" style="5" customWidth="1"/>
    <col min="6" max="6" width="98.7109375" style="6" customWidth="1"/>
    <col min="7" max="7" width="30.42578125" style="6" customWidth="1"/>
    <col min="8" max="8" width="19.7109375" style="6" hidden="1" customWidth="1"/>
    <col min="9" max="9" width="24" style="2" customWidth="1"/>
    <col min="10" max="10" width="22.7109375" style="2" customWidth="1"/>
    <col min="11" max="11" width="20.5703125" style="2" bestFit="1" customWidth="1"/>
    <col min="12" max="12" width="19.5703125" style="2" bestFit="1" customWidth="1"/>
    <col min="13" max="13" width="23.5703125" style="2" bestFit="1" customWidth="1"/>
    <col min="14" max="14" width="19" style="2" bestFit="1" customWidth="1"/>
    <col min="15" max="15" width="33" style="2" hidden="1" customWidth="1"/>
    <col min="16" max="16" width="21.5703125" style="2" hidden="1" customWidth="1"/>
    <col min="17" max="17" width="32.140625" style="2" customWidth="1"/>
    <col min="18" max="18" width="25.140625" style="2" customWidth="1"/>
    <col min="19" max="19" width="28.28515625" style="2" customWidth="1"/>
    <col min="20" max="20" width="14.140625" style="2" hidden="1" customWidth="1"/>
    <col min="21" max="21" width="40.140625" style="8" customWidth="1"/>
    <col min="22" max="16384" width="9.140625" style="2"/>
  </cols>
  <sheetData>
    <row r="1" spans="1:21" ht="38.25" customHeight="1" x14ac:dyDescent="0.25">
      <c r="B1" s="3" t="s">
        <v>29</v>
      </c>
      <c r="C1" s="4"/>
      <c r="D1" s="4"/>
      <c r="J1" s="7"/>
    </row>
    <row r="2" spans="1:21" ht="19.5" customHeight="1" x14ac:dyDescent="0.25">
      <c r="C2" s="2"/>
      <c r="D2" s="9"/>
      <c r="E2" s="10"/>
      <c r="F2" s="11"/>
      <c r="G2" s="11"/>
      <c r="H2" s="11"/>
      <c r="I2" s="11"/>
      <c r="J2" s="12"/>
      <c r="K2" s="12"/>
      <c r="L2" s="12"/>
      <c r="M2" s="12"/>
      <c r="N2" s="12"/>
      <c r="O2" s="12"/>
      <c r="P2" s="12"/>
      <c r="Q2" s="12"/>
      <c r="R2" s="12"/>
      <c r="S2" s="12"/>
      <c r="T2" s="13"/>
      <c r="U2" s="14"/>
    </row>
    <row r="3" spans="1:21" ht="16.5" customHeight="1" x14ac:dyDescent="0.25">
      <c r="B3" s="15"/>
      <c r="C3" s="16" t="s">
        <v>0</v>
      </c>
      <c r="D3" s="17"/>
      <c r="E3" s="17"/>
      <c r="F3" s="17"/>
      <c r="G3" s="17"/>
      <c r="H3" s="18"/>
      <c r="I3" s="18"/>
      <c r="J3" s="12"/>
      <c r="K3" s="12"/>
      <c r="L3" s="12"/>
      <c r="M3" s="12"/>
      <c r="N3" s="12"/>
      <c r="O3" s="12"/>
      <c r="P3" s="12"/>
      <c r="Q3" s="12"/>
      <c r="R3" s="12"/>
      <c r="S3" s="12"/>
    </row>
    <row r="4" spans="1:21" ht="20.100000000000001" customHeight="1" thickBot="1" x14ac:dyDescent="0.3">
      <c r="B4" s="19"/>
      <c r="C4" s="20" t="s">
        <v>1</v>
      </c>
      <c r="D4" s="17"/>
      <c r="E4" s="17"/>
      <c r="F4" s="17"/>
      <c r="G4" s="17"/>
      <c r="H4" s="11"/>
      <c r="I4" s="21"/>
      <c r="J4" s="21"/>
      <c r="L4" s="21"/>
      <c r="M4" s="21"/>
      <c r="N4" s="21"/>
      <c r="O4" s="21"/>
      <c r="P4" s="21"/>
      <c r="Q4" s="21"/>
      <c r="R4" s="21"/>
      <c r="S4" s="21"/>
    </row>
    <row r="5" spans="1:21" ht="34.5" customHeight="1" thickBot="1" x14ac:dyDescent="0.3">
      <c r="B5" s="22"/>
      <c r="C5" s="23"/>
      <c r="D5" s="24"/>
      <c r="E5" s="24"/>
      <c r="F5" s="11"/>
      <c r="G5" s="25" t="s">
        <v>2</v>
      </c>
      <c r="H5" s="26"/>
      <c r="J5" s="25" t="s">
        <v>2</v>
      </c>
      <c r="U5" s="27"/>
    </row>
    <row r="6" spans="1:21" ht="69" customHeight="1" thickTop="1" thickBot="1" x14ac:dyDescent="0.3">
      <c r="A6" s="28"/>
      <c r="B6" s="29" t="s">
        <v>3</v>
      </c>
      <c r="C6" s="30" t="s">
        <v>13</v>
      </c>
      <c r="D6" s="30" t="s">
        <v>4</v>
      </c>
      <c r="E6" s="30" t="s">
        <v>14</v>
      </c>
      <c r="F6" s="30" t="s">
        <v>15</v>
      </c>
      <c r="G6" s="31" t="s">
        <v>28</v>
      </c>
      <c r="H6" s="30" t="s">
        <v>16</v>
      </c>
      <c r="I6" s="30" t="s">
        <v>5</v>
      </c>
      <c r="J6" s="32" t="s">
        <v>6</v>
      </c>
      <c r="K6" s="33" t="s">
        <v>7</v>
      </c>
      <c r="L6" s="33" t="s">
        <v>8</v>
      </c>
      <c r="M6" s="30" t="s">
        <v>17</v>
      </c>
      <c r="N6" s="30" t="s">
        <v>18</v>
      </c>
      <c r="O6" s="30" t="s">
        <v>41</v>
      </c>
      <c r="P6" s="30" t="s">
        <v>19</v>
      </c>
      <c r="Q6" s="33" t="s">
        <v>20</v>
      </c>
      <c r="R6" s="30" t="s">
        <v>21</v>
      </c>
      <c r="S6" s="30" t="s">
        <v>22</v>
      </c>
      <c r="T6" s="30" t="s">
        <v>23</v>
      </c>
      <c r="U6" s="30" t="s">
        <v>24</v>
      </c>
    </row>
    <row r="7" spans="1:21" ht="28.5" customHeight="1" thickTop="1" x14ac:dyDescent="0.25">
      <c r="A7" s="28"/>
      <c r="B7" s="34">
        <v>1</v>
      </c>
      <c r="C7" s="35" t="s">
        <v>31</v>
      </c>
      <c r="D7" s="36">
        <v>40</v>
      </c>
      <c r="E7" s="37" t="s">
        <v>30</v>
      </c>
      <c r="F7" s="38" t="s">
        <v>32</v>
      </c>
      <c r="G7" s="39" t="s">
        <v>35</v>
      </c>
      <c r="H7" s="40">
        <f t="shared" ref="H7:H10" si="0">D7*I7</f>
        <v>800</v>
      </c>
      <c r="I7" s="41">
        <v>20</v>
      </c>
      <c r="J7" s="94"/>
      <c r="K7" s="42">
        <f t="shared" ref="K7:K8" si="1">D7*J7</f>
        <v>0</v>
      </c>
      <c r="L7" s="43" t="str">
        <f t="shared" ref="L7:L8" si="2">IF(ISNUMBER(J7), IF(J7&gt;I7,"NEVYHOVUJE","VYHOVUJE")," ")</f>
        <v xml:space="preserve"> </v>
      </c>
      <c r="M7" s="44" t="s">
        <v>26</v>
      </c>
      <c r="N7" s="45" t="s">
        <v>35</v>
      </c>
      <c r="O7" s="46"/>
      <c r="P7" s="46"/>
      <c r="Q7" s="44" t="s">
        <v>36</v>
      </c>
      <c r="R7" s="44" t="s">
        <v>37</v>
      </c>
      <c r="S7" s="47" t="s">
        <v>27</v>
      </c>
      <c r="T7" s="46"/>
      <c r="U7" s="45" t="s">
        <v>12</v>
      </c>
    </row>
    <row r="8" spans="1:21" ht="28.5" customHeight="1" x14ac:dyDescent="0.25">
      <c r="A8" s="28"/>
      <c r="B8" s="48">
        <v>2</v>
      </c>
      <c r="C8" s="49" t="s">
        <v>38</v>
      </c>
      <c r="D8" s="50">
        <v>4</v>
      </c>
      <c r="E8" s="51" t="s">
        <v>30</v>
      </c>
      <c r="F8" s="52" t="s">
        <v>33</v>
      </c>
      <c r="G8" s="53"/>
      <c r="H8" s="54">
        <f t="shared" si="0"/>
        <v>60</v>
      </c>
      <c r="I8" s="55">
        <v>15</v>
      </c>
      <c r="J8" s="95"/>
      <c r="K8" s="56">
        <f t="shared" si="1"/>
        <v>0</v>
      </c>
      <c r="L8" s="57" t="str">
        <f t="shared" si="2"/>
        <v xml:space="preserve"> </v>
      </c>
      <c r="M8" s="58"/>
      <c r="N8" s="59"/>
      <c r="O8" s="60"/>
      <c r="P8" s="60"/>
      <c r="Q8" s="61"/>
      <c r="R8" s="61"/>
      <c r="S8" s="62"/>
      <c r="T8" s="60"/>
      <c r="U8" s="59"/>
    </row>
    <row r="9" spans="1:21" ht="28.5" customHeight="1" x14ac:dyDescent="0.25">
      <c r="A9" s="28"/>
      <c r="B9" s="48">
        <v>3</v>
      </c>
      <c r="C9" s="49" t="s">
        <v>39</v>
      </c>
      <c r="D9" s="50">
        <v>10</v>
      </c>
      <c r="E9" s="51" t="s">
        <v>30</v>
      </c>
      <c r="F9" s="52" t="s">
        <v>33</v>
      </c>
      <c r="G9" s="63"/>
      <c r="H9" s="54">
        <f t="shared" si="0"/>
        <v>130</v>
      </c>
      <c r="I9" s="55">
        <v>13</v>
      </c>
      <c r="J9" s="95"/>
      <c r="K9" s="56">
        <f t="shared" ref="K9:K10" si="3">D9*J9</f>
        <v>0</v>
      </c>
      <c r="L9" s="57" t="str">
        <f t="shared" ref="L9:L10" si="4">IF(ISNUMBER(J9), IF(J9&gt;I9,"NEVYHOVUJE","VYHOVUJE")," ")</f>
        <v xml:space="preserve"> </v>
      </c>
      <c r="M9" s="58"/>
      <c r="N9" s="59"/>
      <c r="O9" s="60"/>
      <c r="P9" s="60"/>
      <c r="Q9" s="61"/>
      <c r="R9" s="61"/>
      <c r="S9" s="62"/>
      <c r="T9" s="60"/>
      <c r="U9" s="59"/>
    </row>
    <row r="10" spans="1:21" ht="153" customHeight="1" thickBot="1" x14ac:dyDescent="0.3">
      <c r="A10" s="28"/>
      <c r="B10" s="64">
        <v>4</v>
      </c>
      <c r="C10" s="65" t="s">
        <v>34</v>
      </c>
      <c r="D10" s="66">
        <v>1</v>
      </c>
      <c r="E10" s="67" t="s">
        <v>30</v>
      </c>
      <c r="F10" s="68" t="s">
        <v>40</v>
      </c>
      <c r="G10" s="1"/>
      <c r="H10" s="69">
        <f t="shared" si="0"/>
        <v>5000</v>
      </c>
      <c r="I10" s="70">
        <v>5000</v>
      </c>
      <c r="J10" s="96"/>
      <c r="K10" s="71">
        <f t="shared" si="3"/>
        <v>0</v>
      </c>
      <c r="L10" s="72" t="str">
        <f t="shared" si="4"/>
        <v xml:space="preserve"> </v>
      </c>
      <c r="M10" s="73"/>
      <c r="N10" s="74"/>
      <c r="O10" s="75"/>
      <c r="P10" s="75"/>
      <c r="Q10" s="76"/>
      <c r="R10" s="76"/>
      <c r="S10" s="77"/>
      <c r="T10" s="75"/>
      <c r="U10" s="74"/>
    </row>
    <row r="11" spans="1:21" ht="16.5" thickTop="1" thickBot="1" x14ac:dyDescent="0.3">
      <c r="C11" s="2"/>
      <c r="D11" s="2"/>
      <c r="E11" s="2"/>
      <c r="F11" s="2"/>
      <c r="G11" s="2"/>
      <c r="H11" s="2"/>
      <c r="K11" s="78"/>
    </row>
    <row r="12" spans="1:21" ht="60.75" customHeight="1" thickTop="1" thickBot="1" x14ac:dyDescent="0.3">
      <c r="B12" s="79" t="s">
        <v>9</v>
      </c>
      <c r="C12" s="79"/>
      <c r="D12" s="79"/>
      <c r="E12" s="79"/>
      <c r="F12" s="79"/>
      <c r="G12" s="17"/>
      <c r="H12" s="80"/>
      <c r="I12" s="81" t="s">
        <v>10</v>
      </c>
      <c r="J12" s="82" t="s">
        <v>11</v>
      </c>
      <c r="K12" s="83"/>
      <c r="L12" s="84"/>
      <c r="T12" s="26"/>
      <c r="U12" s="85"/>
    </row>
    <row r="13" spans="1:21" ht="33" customHeight="1" thickTop="1" thickBot="1" x14ac:dyDescent="0.3">
      <c r="B13" s="86" t="s">
        <v>25</v>
      </c>
      <c r="C13" s="86"/>
      <c r="D13" s="86"/>
      <c r="E13" s="86"/>
      <c r="F13" s="86"/>
      <c r="G13" s="87"/>
      <c r="H13" s="88"/>
      <c r="I13" s="89">
        <f>SUM(H7:H10)</f>
        <v>5990</v>
      </c>
      <c r="J13" s="90">
        <f>SUM(K7:K10)</f>
        <v>0</v>
      </c>
      <c r="K13" s="91"/>
      <c r="L13" s="92"/>
    </row>
    <row r="14" spans="1:21" ht="14.25" customHeight="1" thickTop="1" x14ac:dyDescent="0.25"/>
    <row r="15" spans="1:21" ht="14.25" customHeight="1" x14ac:dyDescent="0.25"/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</sheetData>
  <sheetProtection algorithmName="SHA-512" hashValue="O5nwNzoj4cYjXHUmgmtun6lQRJZMgjq1KzGKokjQu3PLneSI1pTjylCvWHbLDTBreTSb1YSOFUlzLl2GILz4JA==" saltValue="kf/S8+w7rQZkGvuDgCxxvQ==" spinCount="100000" sheet="1" objects="1" scenarios="1"/>
  <mergeCells count="16">
    <mergeCell ref="B13:F13"/>
    <mergeCell ref="J13:L13"/>
    <mergeCell ref="B12:F12"/>
    <mergeCell ref="B1:D1"/>
    <mergeCell ref="J12:L12"/>
    <mergeCell ref="J2:S3"/>
    <mergeCell ref="R7:R10"/>
    <mergeCell ref="Q7:Q10"/>
    <mergeCell ref="P7:P10"/>
    <mergeCell ref="O7:O10"/>
    <mergeCell ref="N7:N10"/>
    <mergeCell ref="M7:M10"/>
    <mergeCell ref="G7:G9"/>
    <mergeCell ref="U7:U10"/>
    <mergeCell ref="T7:T10"/>
    <mergeCell ref="S7:S10"/>
  </mergeCells>
  <conditionalFormatting sqref="B7:B10">
    <cfRule type="cellIs" dxfId="11" priority="87" operator="greaterThanOrEqual">
      <formula>1</formula>
    </cfRule>
    <cfRule type="containsBlanks" dxfId="10" priority="93">
      <formula>LEN(TRIM(B7))=0</formula>
    </cfRule>
  </conditionalFormatting>
  <conditionalFormatting sqref="D7:D10">
    <cfRule type="containsBlanks" dxfId="9" priority="26">
      <formula>LEN(TRIM(D7))=0</formula>
    </cfRule>
  </conditionalFormatting>
  <conditionalFormatting sqref="G10 G7">
    <cfRule type="notContainsBlanks" dxfId="8" priority="1">
      <formula>LEN(TRIM(G7))&gt;0</formula>
    </cfRule>
    <cfRule type="notContainsBlanks" dxfId="7" priority="2">
      <formula>LEN(TRIM(G7))&gt;0</formula>
    </cfRule>
    <cfRule type="notContainsBlanks" dxfId="6" priority="3">
      <formula>LEN(TRIM(G7))&gt;0</formula>
    </cfRule>
    <cfRule type="containsBlanks" dxfId="5" priority="4">
      <formula>LEN(TRIM(G7))=0</formula>
    </cfRule>
  </conditionalFormatting>
  <conditionalFormatting sqref="J7:J10">
    <cfRule type="notContainsBlanks" dxfId="4" priority="52">
      <formula>LEN(TRIM(J7))&gt;0</formula>
    </cfRule>
    <cfRule type="notContainsBlanks" dxfId="3" priority="53">
      <formula>LEN(TRIM(J7))&gt;0</formula>
    </cfRule>
    <cfRule type="containsBlanks" dxfId="2" priority="54">
      <formula>LEN(TRIM(J7))=0</formula>
    </cfRule>
  </conditionalFormatting>
  <conditionalFormatting sqref="L7:L10">
    <cfRule type="cellIs" dxfId="1" priority="83" operator="equal">
      <formula>"NEVYHOVUJE"</formula>
    </cfRule>
    <cfRule type="cellIs" dxfId="0" priority="84" operator="equal">
      <formula>"VYHOVUJE"</formula>
    </cfRule>
  </conditionalFormatting>
  <dataValidations count="1">
    <dataValidation type="list" showInputMessage="1" showErrorMessage="1" sqref="E7:E10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3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Helena Sedláčková</cp:lastModifiedBy>
  <cp:revision>1</cp:revision>
  <cp:lastPrinted>2024-10-03T10:06:54Z</cp:lastPrinted>
  <dcterms:created xsi:type="dcterms:W3CDTF">2014-03-05T12:43:32Z</dcterms:created>
  <dcterms:modified xsi:type="dcterms:W3CDTF">2024-10-03T11:53:42Z</dcterms:modified>
</cp:coreProperties>
</file>